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Invernale 2024" sheetId="1" r:id="rId1"/>
    <sheet name="Invernale 2022 " sheetId="2" r:id="rId2"/>
  </sheets>
  <definedNames/>
  <calcPr fullCalcOnLoad="1"/>
</workbook>
</file>

<file path=xl/sharedStrings.xml><?xml version="1.0" encoding="utf-8"?>
<sst xmlns="http://schemas.openxmlformats.org/spreadsheetml/2006/main" count="102" uniqueCount="42">
  <si>
    <t>Calolzio FS</t>
  </si>
  <si>
    <t>Cornello</t>
  </si>
  <si>
    <t>Rossino</t>
  </si>
  <si>
    <t>Lorentino</t>
  </si>
  <si>
    <t>Fermate Principali</t>
  </si>
  <si>
    <t>Lavello</t>
  </si>
  <si>
    <t>Note</t>
  </si>
  <si>
    <t>(1)  Corsa del lunedì, mercoledì, giovedì, venerdì, sabato</t>
  </si>
  <si>
    <t>(2)</t>
  </si>
  <si>
    <t>(3)</t>
  </si>
  <si>
    <t>Asl</t>
  </si>
  <si>
    <t>(6)</t>
  </si>
  <si>
    <t>LINEA Calolzio - Carenno - Sopracornola</t>
  </si>
  <si>
    <t>(7)</t>
  </si>
  <si>
    <t>(1)(7)</t>
  </si>
  <si>
    <t>(4)(7)</t>
  </si>
  <si>
    <t>PascoloScuole</t>
  </si>
  <si>
    <t>Sopracornola</t>
  </si>
  <si>
    <t>Carenno</t>
  </si>
  <si>
    <t>(3)  Corsa del martedì</t>
  </si>
  <si>
    <t>(4)  FS, Chiesa Pascolo, Gallavesa, Chiesa Calolzio, Centro, Cimitero</t>
  </si>
  <si>
    <t>(6)  Corsa del sabato</t>
  </si>
  <si>
    <t>(7)  Il Sabato non transita dalla ASL</t>
  </si>
  <si>
    <t>Festivo</t>
  </si>
  <si>
    <t>Calolzio - Carenno - Sopracornola</t>
  </si>
  <si>
    <t xml:space="preserve">Servizio sospeso il         25 Dicembre  e il     1° Gennaio  - 01 Maggio </t>
  </si>
  <si>
    <t>(2) corsa scolastica da lunedì a venerdì</t>
  </si>
  <si>
    <t>(6 8)</t>
  </si>
  <si>
    <t>(8)  giorni non scolastici</t>
  </si>
  <si>
    <t>Orario Feriale Invernale valido dal 12/09/22 al 08/06/23 (escluso il periodo dal 23/12/22 al 08/01/23)</t>
  </si>
  <si>
    <t>(1)  Nei giorni scolastici transita da Lavello - Corso Europa</t>
  </si>
  <si>
    <t>(1)</t>
  </si>
  <si>
    <t>(1)(3)</t>
  </si>
  <si>
    <t>(3)  Si effettua solo nei giorni scolastici</t>
  </si>
  <si>
    <t>Erve</t>
  </si>
  <si>
    <t>(2)  Nei giorni scolastici transita dal Pascolo ( via De Amicis ) alle  8:20 e 15:25</t>
  </si>
  <si>
    <t>Orari sperimentali - Feriale Invernale valido dal 12/09/23 al 08/06/24 (escluso dal 23/12 al 07/01)</t>
  </si>
  <si>
    <t xml:space="preserve">Servizio sospeso  il  25 Dicembre,               01 Gennaio  e 01 Maggio </t>
  </si>
  <si>
    <t>Per info   0341359905  -  www.lineelecco.it</t>
  </si>
  <si>
    <t>Linea Calolzio - Carenno - Sopracornola</t>
  </si>
  <si>
    <t>agg.31/08/23</t>
  </si>
  <si>
    <t>Rivendite:     Calolziocorte - edicola Vanoli,      Carenno - edicola Pirovano Anna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</si>
</sst>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00_-;\-* #,##0.000_-;_-* &quot;-&quot;??_-;_-@_-"/>
    <numFmt numFmtId="177" formatCode="_-* #,##0.000_-;\-* #,##0.000_-;_-* &quot;-&quot;???_-;_-@_-"/>
    <numFmt numFmtId="178" formatCode="0.000"/>
    <numFmt numFmtId="179" formatCode="0.0"/>
    <numFmt numFmtId="180" formatCode="h:mm;@"/>
    <numFmt numFmtId="181" formatCode="hh\.mm\.ss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20" fontId="0" fillId="0" borderId="10" xfId="0" applyNumberFormat="1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20" fontId="0" fillId="0" borderId="10" xfId="0" applyNumberFormat="1" applyBorder="1" applyAlignment="1">
      <alignment/>
    </xf>
    <xf numFmtId="20" fontId="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13" xfId="46" applyFont="1" applyFill="1" applyBorder="1" applyAlignment="1">
      <alignment horizontal="center"/>
      <protection/>
    </xf>
    <xf numFmtId="0" fontId="1" fillId="33" borderId="14" xfId="0" applyFont="1" applyFill="1" applyBorder="1" applyAlignment="1" quotePrefix="1">
      <alignment horizontal="center"/>
    </xf>
    <xf numFmtId="20" fontId="1" fillId="0" borderId="15" xfId="0" applyNumberFormat="1" applyFont="1" applyBorder="1" applyAlignment="1">
      <alignment/>
    </xf>
    <xf numFmtId="20" fontId="1" fillId="0" borderId="15" xfId="0" applyNumberFormat="1" applyFont="1" applyFill="1" applyBorder="1" applyAlignment="1">
      <alignment/>
    </xf>
    <xf numFmtId="20" fontId="1" fillId="0" borderId="16" xfId="0" applyNumberFormat="1" applyFont="1" applyFill="1" applyBorder="1" applyAlignment="1">
      <alignment/>
    </xf>
    <xf numFmtId="20" fontId="0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0" fontId="0" fillId="0" borderId="18" xfId="0" applyNumberForma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20" fontId="1" fillId="33" borderId="14" xfId="0" applyNumberFormat="1" applyFont="1" applyFill="1" applyBorder="1" applyAlignment="1" quotePrefix="1">
      <alignment horizontal="center"/>
    </xf>
    <xf numFmtId="0" fontId="1" fillId="33" borderId="19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20" fontId="0" fillId="0" borderId="18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20" fontId="1" fillId="0" borderId="20" xfId="0" applyNumberFormat="1" applyFont="1" applyFill="1" applyBorder="1" applyAlignment="1">
      <alignment/>
    </xf>
    <xf numFmtId="20" fontId="0" fillId="0" borderId="21" xfId="0" applyNumberFormat="1" applyFill="1" applyBorder="1" applyAlignment="1">
      <alignment horizontal="center"/>
    </xf>
    <xf numFmtId="20" fontId="0" fillId="0" borderId="21" xfId="0" applyNumberFormat="1" applyFont="1" applyBorder="1" applyAlignment="1">
      <alignment horizontal="center"/>
    </xf>
    <xf numFmtId="20" fontId="0" fillId="0" borderId="21" xfId="0" applyNumberFormat="1" applyFont="1" applyFill="1" applyBorder="1" applyAlignment="1">
      <alignment horizontal="center"/>
    </xf>
    <xf numFmtId="20" fontId="0" fillId="0" borderId="22" xfId="0" applyNumberFormat="1" applyFill="1" applyBorder="1" applyAlignment="1">
      <alignment horizontal="center"/>
    </xf>
    <xf numFmtId="20" fontId="0" fillId="0" borderId="23" xfId="0" applyNumberFormat="1" applyFill="1" applyBorder="1" applyAlignment="1">
      <alignment horizontal="center"/>
    </xf>
    <xf numFmtId="0" fontId="1" fillId="0" borderId="24" xfId="46" applyFont="1" applyFill="1" applyBorder="1" applyAlignment="1">
      <alignment horizontal="left"/>
      <protection/>
    </xf>
    <xf numFmtId="178" fontId="4" fillId="0" borderId="25" xfId="46" applyNumberFormat="1" applyFont="1" applyFill="1" applyBorder="1" applyAlignment="1">
      <alignment horizontal="center"/>
      <protection/>
    </xf>
    <xf numFmtId="178" fontId="4" fillId="0" borderId="17" xfId="46" applyNumberFormat="1" applyFont="1" applyFill="1" applyBorder="1" applyAlignment="1">
      <alignment horizontal="center"/>
      <protection/>
    </xf>
    <xf numFmtId="178" fontId="4" fillId="0" borderId="26" xfId="46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/>
    </xf>
    <xf numFmtId="0" fontId="9" fillId="19" borderId="28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21" xfId="0" applyNumberFormat="1" applyFont="1" applyFill="1" applyBorder="1" applyAlignment="1">
      <alignment horizontal="center"/>
    </xf>
    <xf numFmtId="180" fontId="4" fillId="0" borderId="25" xfId="46" applyNumberFormat="1" applyFont="1" applyFill="1" applyBorder="1" applyAlignment="1">
      <alignment horizontal="center"/>
      <protection/>
    </xf>
    <xf numFmtId="0" fontId="1" fillId="0" borderId="20" xfId="46" applyFont="1" applyFill="1" applyBorder="1" applyAlignment="1">
      <alignment horizontal="left"/>
      <protection/>
    </xf>
    <xf numFmtId="0" fontId="1" fillId="0" borderId="0" xfId="0" applyFont="1" applyBorder="1" applyAlignment="1">
      <alignment/>
    </xf>
    <xf numFmtId="20" fontId="1" fillId="0" borderId="29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1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20" fontId="1" fillId="0" borderId="3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" fontId="1" fillId="0" borderId="10" xfId="0" applyNumberFormat="1" applyFont="1" applyFill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20" fontId="10" fillId="0" borderId="18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0" fontId="1" fillId="0" borderId="18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/>
    </xf>
    <xf numFmtId="20" fontId="1" fillId="0" borderId="17" xfId="0" applyNumberFormat="1" applyFont="1" applyBorder="1" applyAlignment="1">
      <alignment horizontal="center"/>
    </xf>
    <xf numFmtId="20" fontId="1" fillId="0" borderId="17" xfId="0" applyNumberFormat="1" applyFont="1" applyFill="1" applyBorder="1" applyAlignment="1">
      <alignment horizontal="center"/>
    </xf>
    <xf numFmtId="20" fontId="10" fillId="0" borderId="17" xfId="0" applyNumberFormat="1" applyFont="1" applyBorder="1" applyAlignment="1">
      <alignment horizontal="center"/>
    </xf>
    <xf numFmtId="20" fontId="10" fillId="0" borderId="2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" fontId="1" fillId="0" borderId="28" xfId="0" applyNumberFormat="1" applyFont="1" applyFill="1" applyBorder="1" applyAlignment="1">
      <alignment horizontal="center"/>
    </xf>
    <xf numFmtId="20" fontId="1" fillId="0" borderId="33" xfId="0" applyNumberFormat="1" applyFont="1" applyFill="1" applyBorder="1" applyAlignment="1">
      <alignment horizontal="center"/>
    </xf>
    <xf numFmtId="20" fontId="1" fillId="0" borderId="2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8" fillId="19" borderId="37" xfId="0" applyFont="1" applyFill="1" applyBorder="1" applyAlignment="1">
      <alignment horizontal="center"/>
    </xf>
    <xf numFmtId="0" fontId="8" fillId="19" borderId="38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left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33" borderId="47" xfId="46" applyFont="1" applyFill="1" applyBorder="1" applyAlignment="1">
      <alignment horizontal="center"/>
      <protection/>
    </xf>
    <xf numFmtId="0" fontId="4" fillId="33" borderId="14" xfId="46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0" xfId="46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wrapText="1"/>
    </xf>
    <xf numFmtId="0" fontId="1" fillId="35" borderId="40" xfId="0" applyFont="1" applyFill="1" applyBorder="1" applyAlignment="1">
      <alignment horizontal="center" wrapText="1"/>
    </xf>
    <xf numFmtId="0" fontId="1" fillId="35" borderId="41" xfId="0" applyFont="1" applyFill="1" applyBorder="1" applyAlignment="1">
      <alignment horizontal="center" wrapText="1"/>
    </xf>
    <xf numFmtId="0" fontId="1" fillId="35" borderId="44" xfId="0" applyFont="1" applyFill="1" applyBorder="1" applyAlignment="1">
      <alignment horizontal="center" wrapText="1"/>
    </xf>
    <xf numFmtId="0" fontId="1" fillId="35" borderId="45" xfId="0" applyFont="1" applyFill="1" applyBorder="1" applyAlignment="1">
      <alignment horizontal="center" wrapText="1"/>
    </xf>
    <xf numFmtId="0" fontId="1" fillId="35" borderId="4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5" borderId="39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/>
    </xf>
    <xf numFmtId="0" fontId="8" fillId="36" borderId="35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4" fillId="33" borderId="47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4" fillId="33" borderId="19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457200</xdr:colOff>
      <xdr:row>1</xdr:row>
      <xdr:rowOff>333375</xdr:rowOff>
    </xdr:to>
    <xdr:pic>
      <xdr:nvPicPr>
        <xdr:cNvPr id="1" name="Picture 1" descr="Logo LT traverso piccolo carta intest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1</xdr:row>
      <xdr:rowOff>57150</xdr:rowOff>
    </xdr:from>
    <xdr:to>
      <xdr:col>15</xdr:col>
      <xdr:colOff>247650</xdr:colOff>
      <xdr:row>1</xdr:row>
      <xdr:rowOff>323850</xdr:rowOff>
    </xdr:to>
    <xdr:pic>
      <xdr:nvPicPr>
        <xdr:cNvPr id="2" name="Immagine 1" descr="logo%20lineelecco%20s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33350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428625</xdr:colOff>
      <xdr:row>2</xdr:row>
      <xdr:rowOff>38100</xdr:rowOff>
    </xdr:to>
    <xdr:pic>
      <xdr:nvPicPr>
        <xdr:cNvPr id="1" name="Picture 1" descr="Logo LT traverso piccolo carta intest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1</xdr:row>
      <xdr:rowOff>38100</xdr:rowOff>
    </xdr:from>
    <xdr:to>
      <xdr:col>19</xdr:col>
      <xdr:colOff>285750</xdr:colOff>
      <xdr:row>1</xdr:row>
      <xdr:rowOff>238125</xdr:rowOff>
    </xdr:to>
    <xdr:pic>
      <xdr:nvPicPr>
        <xdr:cNvPr id="2" name="Picture 4" descr="LineeLec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14300"/>
          <a:ext cx="600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tabSelected="1" zoomScale="200" zoomScaleNormal="200" zoomScalePageLayoutView="0" workbookViewId="0" topLeftCell="A19">
      <selection activeCell="I37" sqref="I37:P39"/>
    </sheetView>
  </sheetViews>
  <sheetFormatPr defaultColWidth="9.140625" defaultRowHeight="12.75"/>
  <cols>
    <col min="1" max="1" width="19.57421875" style="64" customWidth="1"/>
    <col min="2" max="11" width="5.8515625" style="65" customWidth="1"/>
    <col min="12" max="16" width="5.8515625" style="64" customWidth="1"/>
    <col min="17" max="16384" width="9.140625" style="64" customWidth="1"/>
  </cols>
  <sheetData>
    <row r="1" ht="6" customHeight="1" thickBot="1"/>
    <row r="2" spans="1:16" ht="30.75" customHeight="1" thickBot="1">
      <c r="A2" s="144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</row>
    <row r="3" spans="1:1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6" ht="15.75" thickBot="1">
      <c r="A4" s="141" t="s">
        <v>36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2:12" ht="5.25" customHeight="1" thickBot="1">
      <c r="B5" s="3"/>
      <c r="C5" s="3"/>
      <c r="D5" s="46"/>
      <c r="E5" s="3"/>
      <c r="F5" s="3"/>
      <c r="G5" s="3"/>
      <c r="H5" s="3"/>
      <c r="I5" s="3"/>
      <c r="L5" s="3"/>
    </row>
    <row r="6" spans="1:16" ht="12.75">
      <c r="A6" s="14" t="s">
        <v>4</v>
      </c>
      <c r="B6" s="15" t="s">
        <v>9</v>
      </c>
      <c r="C6" s="22"/>
      <c r="D6" s="15" t="s">
        <v>32</v>
      </c>
      <c r="E6" s="15" t="s">
        <v>8</v>
      </c>
      <c r="F6" s="23"/>
      <c r="G6" s="23"/>
      <c r="H6" s="23"/>
      <c r="I6" s="22"/>
      <c r="J6" s="15" t="s">
        <v>31</v>
      </c>
      <c r="K6" s="22"/>
      <c r="L6" s="15"/>
      <c r="M6" s="15" t="s">
        <v>8</v>
      </c>
      <c r="N6" s="15"/>
      <c r="O6" s="22"/>
      <c r="P6" s="24"/>
    </row>
    <row r="7" spans="1:16" s="63" customFormat="1" ht="12.75">
      <c r="A7" s="55" t="s">
        <v>10</v>
      </c>
      <c r="B7" s="66"/>
      <c r="C7" s="66"/>
      <c r="D7" s="66"/>
      <c r="E7" s="66"/>
      <c r="F7" s="66"/>
      <c r="G7" s="66">
        <v>0.4055555555555555</v>
      </c>
      <c r="H7" s="70"/>
      <c r="I7" s="66">
        <v>0.50625</v>
      </c>
      <c r="J7" s="66"/>
      <c r="K7" s="66"/>
      <c r="L7" s="66"/>
      <c r="M7" s="66"/>
      <c r="N7" s="66"/>
      <c r="O7" s="71"/>
      <c r="P7" s="72"/>
    </row>
    <row r="8" spans="1:16" ht="12.75">
      <c r="A8" s="17" t="s">
        <v>5</v>
      </c>
      <c r="B8" s="66"/>
      <c r="C8" s="66"/>
      <c r="D8" s="66"/>
      <c r="E8" s="66"/>
      <c r="F8" s="66"/>
      <c r="G8" s="66">
        <f>G7+3/1440</f>
        <v>0.40763888888888883</v>
      </c>
      <c r="H8" s="70"/>
      <c r="I8" s="66">
        <f>I7+3/1440</f>
        <v>0.5083333333333333</v>
      </c>
      <c r="J8" s="66"/>
      <c r="K8" s="66"/>
      <c r="L8" s="66"/>
      <c r="M8" s="66"/>
      <c r="N8" s="66"/>
      <c r="O8" s="71"/>
      <c r="P8" s="72"/>
    </row>
    <row r="9" spans="1:16" s="63" customFormat="1" ht="12.75">
      <c r="A9" s="16" t="s">
        <v>0</v>
      </c>
      <c r="B9" s="70">
        <v>0.23958333333333334</v>
      </c>
      <c r="C9" s="70">
        <v>0.2604166666666667</v>
      </c>
      <c r="D9" s="70">
        <v>0.2777777777777778</v>
      </c>
      <c r="E9" s="70">
        <v>0.3055555555555555</v>
      </c>
      <c r="F9" s="70">
        <v>0.3611111111111111</v>
      </c>
      <c r="G9" s="70">
        <f>G8+3/1440</f>
        <v>0.40972222222222215</v>
      </c>
      <c r="H9" s="70">
        <v>0.44097222222222227</v>
      </c>
      <c r="I9" s="70">
        <f>I8+3/1440</f>
        <v>0.5104166666666666</v>
      </c>
      <c r="J9" s="70">
        <v>0.5416666666666666</v>
      </c>
      <c r="K9" s="70">
        <v>0.5694444444444444</v>
      </c>
      <c r="L9" s="70">
        <v>0.611111111111111</v>
      </c>
      <c r="M9" s="73">
        <v>0.6458333333333334</v>
      </c>
      <c r="N9" s="70">
        <v>0.7013888888888888</v>
      </c>
      <c r="O9" s="70">
        <v>0.7673611111111112</v>
      </c>
      <c r="P9" s="74">
        <v>0.8020833333333334</v>
      </c>
    </row>
    <row r="10" spans="1:16" s="63" customFormat="1" ht="12.75">
      <c r="A10" s="16" t="s">
        <v>1</v>
      </c>
      <c r="B10" s="70">
        <f aca="true" t="shared" si="0" ref="B10:G10">B9+5/1440</f>
        <v>0.24305555555555555</v>
      </c>
      <c r="C10" s="70">
        <f t="shared" si="0"/>
        <v>0.2638888888888889</v>
      </c>
      <c r="D10" s="70">
        <f t="shared" si="0"/>
        <v>0.28125</v>
      </c>
      <c r="E10" s="70">
        <f t="shared" si="0"/>
        <v>0.30902777777777773</v>
      </c>
      <c r="F10" s="70">
        <f t="shared" si="0"/>
        <v>0.3645833333333333</v>
      </c>
      <c r="G10" s="70">
        <f t="shared" si="0"/>
        <v>0.41319444444444436</v>
      </c>
      <c r="H10" s="70">
        <f aca="true" t="shared" si="1" ref="H10:P10">H9+5/1440</f>
        <v>0.4444444444444445</v>
      </c>
      <c r="I10" s="70">
        <f t="shared" si="1"/>
        <v>0.5138888888888888</v>
      </c>
      <c r="J10" s="70">
        <f>J9+15/1440</f>
        <v>0.5520833333333333</v>
      </c>
      <c r="K10" s="70">
        <f t="shared" si="1"/>
        <v>0.5729166666666666</v>
      </c>
      <c r="L10" s="70">
        <f t="shared" si="1"/>
        <v>0.6145833333333333</v>
      </c>
      <c r="M10" s="70">
        <f t="shared" si="1"/>
        <v>0.6493055555555556</v>
      </c>
      <c r="N10" s="70">
        <f t="shared" si="1"/>
        <v>0.704861111111111</v>
      </c>
      <c r="O10" s="70">
        <f t="shared" si="1"/>
        <v>0.7708333333333334</v>
      </c>
      <c r="P10" s="74">
        <f t="shared" si="1"/>
        <v>0.8055555555555556</v>
      </c>
    </row>
    <row r="11" spans="1:16" s="63" customFormat="1" ht="12.75">
      <c r="A11" s="17" t="s">
        <v>2</v>
      </c>
      <c r="B11" s="70">
        <f>B10+5/1440</f>
        <v>0.24652777777777776</v>
      </c>
      <c r="C11" s="70">
        <f>C10+5/1440</f>
        <v>0.2673611111111111</v>
      </c>
      <c r="D11" s="70">
        <f>D10+5/1440</f>
        <v>0.2847222222222222</v>
      </c>
      <c r="E11" s="70">
        <v>0.3125</v>
      </c>
      <c r="F11" s="70">
        <f>F10+5/1440</f>
        <v>0.3680555555555555</v>
      </c>
      <c r="G11" s="70">
        <f>G10+5/1440</f>
        <v>0.4166666666666666</v>
      </c>
      <c r="H11" s="70">
        <f aca="true" t="shared" si="2" ref="H11:M13">H10+5/1440</f>
        <v>0.4479166666666667</v>
      </c>
      <c r="I11" s="70">
        <f t="shared" si="2"/>
        <v>0.517361111111111</v>
      </c>
      <c r="J11" s="70">
        <f>J10+5/1440</f>
        <v>0.5555555555555555</v>
      </c>
      <c r="K11" s="70">
        <f t="shared" si="2"/>
        <v>0.5763888888888888</v>
      </c>
      <c r="L11" s="70">
        <f t="shared" si="2"/>
        <v>0.6180555555555555</v>
      </c>
      <c r="M11" s="70">
        <f t="shared" si="2"/>
        <v>0.6527777777777778</v>
      </c>
      <c r="N11" s="70">
        <f>N10+5/1440</f>
        <v>0.7083333333333333</v>
      </c>
      <c r="O11" s="70">
        <f>O10+5/1440</f>
        <v>0.7743055555555556</v>
      </c>
      <c r="P11" s="74">
        <f>P10+5/1440</f>
        <v>0.8090277777777778</v>
      </c>
    </row>
    <row r="12" spans="1:16" s="63" customFormat="1" ht="12.75">
      <c r="A12" s="17" t="s">
        <v>3</v>
      </c>
      <c r="B12" s="70">
        <f>B11+5/1440</f>
        <v>0.24999999999999997</v>
      </c>
      <c r="C12" s="70">
        <f>C11+5/1440</f>
        <v>0.2708333333333333</v>
      </c>
      <c r="D12" s="70"/>
      <c r="E12" s="70">
        <v>0.3159722222222222</v>
      </c>
      <c r="F12" s="70">
        <f>F11+5/1440</f>
        <v>0.37152777777777773</v>
      </c>
      <c r="G12" s="70">
        <f>G11+5/1440</f>
        <v>0.4201388888888888</v>
      </c>
      <c r="H12" s="70">
        <f t="shared" si="2"/>
        <v>0.4513888888888889</v>
      </c>
      <c r="I12" s="70">
        <f t="shared" si="2"/>
        <v>0.5208333333333333</v>
      </c>
      <c r="J12" s="70">
        <f>J11+5/1440</f>
        <v>0.5590277777777777</v>
      </c>
      <c r="K12" s="70">
        <f t="shared" si="2"/>
        <v>0.579861111111111</v>
      </c>
      <c r="L12" s="70">
        <f t="shared" si="2"/>
        <v>0.6215277777777777</v>
      </c>
      <c r="M12" s="75">
        <f t="shared" si="2"/>
        <v>0.65625</v>
      </c>
      <c r="N12" s="70"/>
      <c r="O12" s="70"/>
      <c r="P12" s="74"/>
    </row>
    <row r="13" spans="1:16" s="76" customFormat="1" ht="12.75">
      <c r="A13" s="17" t="s">
        <v>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5">
        <f t="shared" si="2"/>
        <v>0.6597222222222222</v>
      </c>
      <c r="N13" s="70"/>
      <c r="O13" s="70"/>
      <c r="P13" s="74"/>
    </row>
    <row r="14" spans="1:16" s="63" customFormat="1" ht="12.75">
      <c r="A14" s="17" t="s">
        <v>17</v>
      </c>
      <c r="B14" s="70">
        <f>B12+5/1440</f>
        <v>0.2534722222222222</v>
      </c>
      <c r="C14" s="70">
        <f>C12+5/1440</f>
        <v>0.2743055555555555</v>
      </c>
      <c r="D14" s="70"/>
      <c r="E14" s="70">
        <v>0.3194444444444445</v>
      </c>
      <c r="F14" s="70">
        <f aca="true" t="shared" si="3" ref="F14:L14">F12+5/1440</f>
        <v>0.37499999999999994</v>
      </c>
      <c r="G14" s="70">
        <f t="shared" si="3"/>
        <v>0.423611111111111</v>
      </c>
      <c r="H14" s="70">
        <f t="shared" si="3"/>
        <v>0.4548611111111111</v>
      </c>
      <c r="I14" s="70">
        <f t="shared" si="3"/>
        <v>0.5243055555555555</v>
      </c>
      <c r="J14" s="70">
        <f>J12+5/1440</f>
        <v>0.5624999999999999</v>
      </c>
      <c r="K14" s="70">
        <f t="shared" si="3"/>
        <v>0.5833333333333333</v>
      </c>
      <c r="L14" s="70">
        <f t="shared" si="3"/>
        <v>0.6249999999999999</v>
      </c>
      <c r="M14" s="75"/>
      <c r="N14" s="70"/>
      <c r="O14" s="70"/>
      <c r="P14" s="74"/>
    </row>
    <row r="15" spans="1:16" s="63" customFormat="1" ht="12.75">
      <c r="A15" s="17" t="s">
        <v>18</v>
      </c>
      <c r="B15" s="70">
        <f>B14+5/1440</f>
        <v>0.2569444444444444</v>
      </c>
      <c r="C15" s="70">
        <f>C14+5/1440</f>
        <v>0.27777777777777773</v>
      </c>
      <c r="D15" s="70">
        <f>D11+10/1440</f>
        <v>0.29166666666666663</v>
      </c>
      <c r="E15" s="70">
        <f>E14+10/1440</f>
        <v>0.3263888888888889</v>
      </c>
      <c r="F15" s="70">
        <f aca="true" t="shared" si="4" ref="F15:K15">F14+5/1440</f>
        <v>0.37847222222222215</v>
      </c>
      <c r="G15" s="70">
        <f t="shared" si="4"/>
        <v>0.4270833333333332</v>
      </c>
      <c r="H15" s="70">
        <f t="shared" si="4"/>
        <v>0.4583333333333333</v>
      </c>
      <c r="I15" s="70">
        <f t="shared" si="4"/>
        <v>0.5277777777777777</v>
      </c>
      <c r="J15" s="70">
        <f t="shared" si="4"/>
        <v>0.5659722222222221</v>
      </c>
      <c r="K15" s="70">
        <f t="shared" si="4"/>
        <v>0.5868055555555555</v>
      </c>
      <c r="L15" s="70">
        <f>L11+15/1440</f>
        <v>0.6284722222222221</v>
      </c>
      <c r="M15" s="75">
        <f>M13+10/1440</f>
        <v>0.6666666666666666</v>
      </c>
      <c r="N15" s="70">
        <f>N11+10/1440</f>
        <v>0.7152777777777777</v>
      </c>
      <c r="O15" s="70">
        <f>O11+10/1440</f>
        <v>0.78125</v>
      </c>
      <c r="P15" s="74">
        <f>P11+10/1440</f>
        <v>0.8159722222222222</v>
      </c>
    </row>
    <row r="16" spans="1:16" s="63" customFormat="1" ht="12.75">
      <c r="A16" s="18" t="s">
        <v>17</v>
      </c>
      <c r="B16" s="70"/>
      <c r="C16" s="70"/>
      <c r="D16" s="70">
        <f aca="true" t="shared" si="5" ref="D16:E19">D15+5/1440</f>
        <v>0.29513888888888884</v>
      </c>
      <c r="E16" s="70">
        <f t="shared" si="5"/>
        <v>0.3298611111111111</v>
      </c>
      <c r="F16" s="70">
        <f>F15+5/1440</f>
        <v>0.38194444444444436</v>
      </c>
      <c r="G16" s="70"/>
      <c r="H16" s="70"/>
      <c r="I16" s="70"/>
      <c r="J16" s="70"/>
      <c r="K16" s="70"/>
      <c r="L16" s="70"/>
      <c r="M16" s="70">
        <f aca="true" t="shared" si="6" ref="L16:M20">M15+5/1440</f>
        <v>0.6701388888888888</v>
      </c>
      <c r="N16" s="70">
        <f aca="true" t="shared" si="7" ref="N16:P19">N15+5/1440</f>
        <v>0.7187499999999999</v>
      </c>
      <c r="O16" s="70">
        <f t="shared" si="7"/>
        <v>0.7847222222222222</v>
      </c>
      <c r="P16" s="74">
        <f t="shared" si="7"/>
        <v>0.8194444444444444</v>
      </c>
    </row>
    <row r="17" spans="1:16" s="63" customFormat="1" ht="12.75">
      <c r="A17" s="17" t="s">
        <v>3</v>
      </c>
      <c r="B17" s="70"/>
      <c r="C17" s="70"/>
      <c r="D17" s="70">
        <f t="shared" si="5"/>
        <v>0.29861111111111105</v>
      </c>
      <c r="E17" s="70">
        <f t="shared" si="5"/>
        <v>0.3333333333333333</v>
      </c>
      <c r="F17" s="70">
        <f>F16+5/1440</f>
        <v>0.3854166666666666</v>
      </c>
      <c r="G17" s="70"/>
      <c r="H17" s="70"/>
      <c r="I17" s="70"/>
      <c r="J17" s="70"/>
      <c r="K17" s="70"/>
      <c r="L17" s="70"/>
      <c r="M17" s="70">
        <f t="shared" si="6"/>
        <v>0.673611111111111</v>
      </c>
      <c r="N17" s="70">
        <f t="shared" si="7"/>
        <v>0.7222222222222221</v>
      </c>
      <c r="O17" s="70">
        <f t="shared" si="7"/>
        <v>0.7881944444444444</v>
      </c>
      <c r="P17" s="74">
        <f t="shared" si="7"/>
        <v>0.8229166666666666</v>
      </c>
    </row>
    <row r="18" spans="1:16" s="63" customFormat="1" ht="12.75">
      <c r="A18" s="18" t="s">
        <v>2</v>
      </c>
      <c r="B18" s="70">
        <f>B15+10/1440</f>
        <v>0.26388888888888884</v>
      </c>
      <c r="C18" s="70">
        <f>C15+10/1440</f>
        <v>0.28472222222222215</v>
      </c>
      <c r="D18" s="70">
        <f t="shared" si="5"/>
        <v>0.30208333333333326</v>
      </c>
      <c r="E18" s="70">
        <f t="shared" si="5"/>
        <v>0.3368055555555555</v>
      </c>
      <c r="F18" s="70">
        <f>F17+5/1440</f>
        <v>0.3888888888888888</v>
      </c>
      <c r="G18" s="70">
        <f aca="true" t="shared" si="8" ref="G18:L18">G15+10/1440</f>
        <v>0.4340277777777776</v>
      </c>
      <c r="H18" s="70">
        <f t="shared" si="8"/>
        <v>0.46527777777777773</v>
      </c>
      <c r="I18" s="70">
        <f t="shared" si="8"/>
        <v>0.5347222222222221</v>
      </c>
      <c r="J18" s="70">
        <f>J15+10/1440</f>
        <v>0.5729166666666665</v>
      </c>
      <c r="K18" s="70">
        <f t="shared" si="8"/>
        <v>0.5937499999999999</v>
      </c>
      <c r="L18" s="70">
        <f t="shared" si="8"/>
        <v>0.6354166666666665</v>
      </c>
      <c r="M18" s="70">
        <f t="shared" si="6"/>
        <v>0.6770833333333333</v>
      </c>
      <c r="N18" s="70">
        <f t="shared" si="7"/>
        <v>0.7256944444444443</v>
      </c>
      <c r="O18" s="70">
        <f t="shared" si="7"/>
        <v>0.7916666666666666</v>
      </c>
      <c r="P18" s="74">
        <f t="shared" si="7"/>
        <v>0.8263888888888888</v>
      </c>
    </row>
    <row r="19" spans="1:16" s="63" customFormat="1" ht="12.75">
      <c r="A19" s="18" t="s">
        <v>1</v>
      </c>
      <c r="B19" s="70">
        <f>B18+5/1440</f>
        <v>0.26736111111111105</v>
      </c>
      <c r="C19" s="70">
        <f>C18+5/1440</f>
        <v>0.28819444444444436</v>
      </c>
      <c r="D19" s="70">
        <f t="shared" si="5"/>
        <v>0.30555555555555547</v>
      </c>
      <c r="E19" s="70">
        <f t="shared" si="5"/>
        <v>0.34027777777777773</v>
      </c>
      <c r="F19" s="70">
        <f>F18+5/1440</f>
        <v>0.392361111111111</v>
      </c>
      <c r="G19" s="70">
        <f>G18+5/1440</f>
        <v>0.43749999999999983</v>
      </c>
      <c r="H19" s="70">
        <f aca="true" t="shared" si="9" ref="H19:K20">H18+5/1440</f>
        <v>0.46874999999999994</v>
      </c>
      <c r="I19" s="70">
        <f t="shared" si="9"/>
        <v>0.5381944444444443</v>
      </c>
      <c r="J19" s="70">
        <f>J18+5/1440</f>
        <v>0.5763888888888887</v>
      </c>
      <c r="K19" s="70">
        <f t="shared" si="9"/>
        <v>0.5972222222222221</v>
      </c>
      <c r="L19" s="70">
        <f t="shared" si="6"/>
        <v>0.6388888888888887</v>
      </c>
      <c r="M19" s="70">
        <f t="shared" si="6"/>
        <v>0.6805555555555555</v>
      </c>
      <c r="N19" s="70">
        <f t="shared" si="7"/>
        <v>0.7291666666666665</v>
      </c>
      <c r="O19" s="70">
        <f t="shared" si="7"/>
        <v>0.7951388888888888</v>
      </c>
      <c r="P19" s="74">
        <f t="shared" si="7"/>
        <v>0.829861111111111</v>
      </c>
    </row>
    <row r="20" spans="1:16" s="63" customFormat="1" ht="12.75">
      <c r="A20" s="17" t="s">
        <v>0</v>
      </c>
      <c r="B20" s="70">
        <f>B19+5/1440</f>
        <v>0.27083333333333326</v>
      </c>
      <c r="C20" s="70">
        <f>C19+5/1440</f>
        <v>0.2916666666666666</v>
      </c>
      <c r="D20" s="66">
        <f>D19+15/1440</f>
        <v>0.31597222222222215</v>
      </c>
      <c r="E20" s="70">
        <f>E19+5/1440</f>
        <v>0.34374999999999994</v>
      </c>
      <c r="F20" s="70">
        <f>F19+5/1440</f>
        <v>0.3958333333333332</v>
      </c>
      <c r="G20" s="70">
        <f>G19+5/1440</f>
        <v>0.44097222222222204</v>
      </c>
      <c r="H20" s="70">
        <f t="shared" si="9"/>
        <v>0.47222222222222215</v>
      </c>
      <c r="I20" s="70">
        <f t="shared" si="9"/>
        <v>0.5416666666666665</v>
      </c>
      <c r="J20" s="70">
        <f>J19+5/1440</f>
        <v>0.5798611111111109</v>
      </c>
      <c r="K20" s="70">
        <f t="shared" si="9"/>
        <v>0.6006944444444443</v>
      </c>
      <c r="L20" s="70">
        <f t="shared" si="6"/>
        <v>0.6423611111111109</v>
      </c>
      <c r="M20" s="70">
        <f t="shared" si="6"/>
        <v>0.6840277777777777</v>
      </c>
      <c r="N20" s="70">
        <f>N19+5/1440</f>
        <v>0.7326388888888887</v>
      </c>
      <c r="O20" s="70">
        <f>O19+5/1440</f>
        <v>0.798611111111111</v>
      </c>
      <c r="P20" s="74">
        <f>P19+5/1440</f>
        <v>0.8333333333333333</v>
      </c>
    </row>
    <row r="21" spans="1:16" s="63" customFormat="1" ht="12.75" customHeight="1" thickBot="1">
      <c r="A21" s="40" t="s">
        <v>10</v>
      </c>
      <c r="B21" s="77"/>
      <c r="C21" s="77"/>
      <c r="D21" s="77"/>
      <c r="E21" s="77"/>
      <c r="F21" s="77">
        <f>F20+6/1440</f>
        <v>0.39999999999999986</v>
      </c>
      <c r="G21" s="77"/>
      <c r="H21" s="78">
        <f>H20+6/1440</f>
        <v>0.4763888888888888</v>
      </c>
      <c r="I21" s="77"/>
      <c r="J21" s="77"/>
      <c r="K21" s="77"/>
      <c r="L21" s="77"/>
      <c r="M21" s="77"/>
      <c r="N21" s="77"/>
      <c r="O21" s="79"/>
      <c r="P21" s="80"/>
    </row>
    <row r="22" spans="1:16" ht="12.75" customHeight="1" thickBo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6" t="s">
        <v>40</v>
      </c>
      <c r="P22" s="69"/>
    </row>
    <row r="23" spans="1:16" ht="12.75">
      <c r="A23" s="145" t="s">
        <v>6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7"/>
    </row>
    <row r="24" spans="1:16" ht="12.75">
      <c r="A24" s="58" t="s">
        <v>30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9"/>
    </row>
    <row r="25" spans="1:16" ht="12.75">
      <c r="A25" s="58" t="s">
        <v>35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9"/>
    </row>
    <row r="26" spans="1:16" ht="13.5" thickBot="1">
      <c r="A26" s="60" t="s">
        <v>33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</row>
    <row r="27" spans="1:16" ht="4.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  <c r="N27" s="45"/>
      <c r="O27" s="45"/>
      <c r="P27" s="45"/>
    </row>
    <row r="28" spans="2:11" ht="13.5" thickBot="1">
      <c r="B28" s="56"/>
      <c r="C28" s="56"/>
      <c r="D28" s="56"/>
      <c r="E28" s="56"/>
      <c r="F28" s="56"/>
      <c r="G28" s="56"/>
      <c r="H28" s="46"/>
      <c r="I28" s="46"/>
      <c r="J28" s="64"/>
      <c r="K28" s="64"/>
    </row>
    <row r="29" spans="1:16" s="82" customFormat="1" ht="15" customHeight="1" thickBot="1">
      <c r="A29" s="141" t="s">
        <v>23</v>
      </c>
      <c r="B29" s="142"/>
      <c r="C29" s="142"/>
      <c r="D29" s="142"/>
      <c r="E29" s="142"/>
      <c r="F29" s="142"/>
      <c r="G29" s="143"/>
      <c r="H29" s="81"/>
      <c r="I29" s="128" t="s">
        <v>41</v>
      </c>
      <c r="J29" s="129"/>
      <c r="K29" s="129"/>
      <c r="L29" s="129"/>
      <c r="M29" s="129"/>
      <c r="N29" s="129"/>
      <c r="O29" s="129"/>
      <c r="P29" s="130"/>
    </row>
    <row r="30" spans="1:16" ht="12.75" customHeight="1" thickBot="1">
      <c r="A30" s="68" t="s">
        <v>0</v>
      </c>
      <c r="B30" s="83">
        <v>0.3263888888888889</v>
      </c>
      <c r="C30" s="83">
        <v>0.375</v>
      </c>
      <c r="D30" s="83">
        <v>0.4236111111111111</v>
      </c>
      <c r="E30" s="83">
        <v>0.611111111111111</v>
      </c>
      <c r="F30" s="83">
        <v>0.6597222222222222</v>
      </c>
      <c r="G30" s="84">
        <v>0.7083333333333334</v>
      </c>
      <c r="I30" s="131"/>
      <c r="J30" s="132"/>
      <c r="K30" s="132"/>
      <c r="L30" s="132"/>
      <c r="M30" s="132"/>
      <c r="N30" s="132"/>
      <c r="O30" s="132"/>
      <c r="P30" s="133"/>
    </row>
    <row r="31" spans="1:16" ht="12.75" customHeight="1">
      <c r="A31" s="16" t="s">
        <v>1</v>
      </c>
      <c r="B31" s="70">
        <f aca="true" t="shared" si="10" ref="B31:G32">B30+5/1440</f>
        <v>0.3298611111111111</v>
      </c>
      <c r="C31" s="70">
        <f t="shared" si="10"/>
        <v>0.3784722222222222</v>
      </c>
      <c r="D31" s="66">
        <f t="shared" si="10"/>
        <v>0.4270833333333333</v>
      </c>
      <c r="E31" s="66">
        <f t="shared" si="10"/>
        <v>0.6145833333333333</v>
      </c>
      <c r="F31" s="66">
        <f t="shared" si="10"/>
        <v>0.6631944444444444</v>
      </c>
      <c r="G31" s="67">
        <f t="shared" si="10"/>
        <v>0.7118055555555556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thickBot="1">
      <c r="A32" s="17" t="s">
        <v>2</v>
      </c>
      <c r="B32" s="70">
        <f t="shared" si="10"/>
        <v>0.3333333333333333</v>
      </c>
      <c r="C32" s="70">
        <f t="shared" si="10"/>
        <v>0.3819444444444444</v>
      </c>
      <c r="D32" s="70">
        <f t="shared" si="10"/>
        <v>0.4305555555555555</v>
      </c>
      <c r="E32" s="70">
        <f t="shared" si="10"/>
        <v>0.6180555555555555</v>
      </c>
      <c r="F32" s="70">
        <f t="shared" si="10"/>
        <v>0.6666666666666666</v>
      </c>
      <c r="G32" s="74">
        <f t="shared" si="10"/>
        <v>0.7152777777777778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>
      <c r="A33" s="17" t="s">
        <v>34</v>
      </c>
      <c r="B33" s="70">
        <f aca="true" t="shared" si="11" ref="B33:G33">B32+8/1440</f>
        <v>0.33888888888888885</v>
      </c>
      <c r="C33" s="70">
        <f t="shared" si="11"/>
        <v>0.38749999999999996</v>
      </c>
      <c r="D33" s="70">
        <f t="shared" si="11"/>
        <v>0.43611111111111106</v>
      </c>
      <c r="E33" s="70">
        <f t="shared" si="11"/>
        <v>0.623611111111111</v>
      </c>
      <c r="F33" s="70">
        <f t="shared" si="11"/>
        <v>0.6722222222222222</v>
      </c>
      <c r="G33" s="74">
        <f t="shared" si="11"/>
        <v>0.7208333333333333</v>
      </c>
      <c r="I33" s="135" t="s">
        <v>38</v>
      </c>
      <c r="J33" s="136"/>
      <c r="K33" s="136"/>
      <c r="L33" s="136"/>
      <c r="M33" s="136"/>
      <c r="N33" s="136"/>
      <c r="O33" s="136"/>
      <c r="P33" s="137"/>
    </row>
    <row r="34" spans="1:16" ht="12.75" customHeight="1" thickBot="1">
      <c r="A34" s="17" t="s">
        <v>3</v>
      </c>
      <c r="B34" s="66">
        <f aca="true" t="shared" si="12" ref="B34:G34">B33+10/1440</f>
        <v>0.34583333333333327</v>
      </c>
      <c r="C34" s="70">
        <f t="shared" si="12"/>
        <v>0.3944444444444444</v>
      </c>
      <c r="D34" s="70">
        <f t="shared" si="12"/>
        <v>0.4430555555555555</v>
      </c>
      <c r="E34" s="70">
        <f t="shared" si="12"/>
        <v>0.6305555555555554</v>
      </c>
      <c r="F34" s="70">
        <f t="shared" si="12"/>
        <v>0.6791666666666666</v>
      </c>
      <c r="G34" s="74">
        <f t="shared" si="12"/>
        <v>0.7277777777777777</v>
      </c>
      <c r="I34" s="138"/>
      <c r="J34" s="139"/>
      <c r="K34" s="139"/>
      <c r="L34" s="139"/>
      <c r="M34" s="139"/>
      <c r="N34" s="139"/>
      <c r="O34" s="139"/>
      <c r="P34" s="140"/>
    </row>
    <row r="35" spans="1:7" ht="12.75" customHeight="1">
      <c r="A35" s="17" t="s">
        <v>17</v>
      </c>
      <c r="B35" s="70">
        <f aca="true" t="shared" si="13" ref="B35:D36">B34+5/1440</f>
        <v>0.3493055555555555</v>
      </c>
      <c r="C35" s="70">
        <f t="shared" si="13"/>
        <v>0.3979166666666666</v>
      </c>
      <c r="D35" s="70">
        <f t="shared" si="13"/>
        <v>0.4465277777777777</v>
      </c>
      <c r="E35" s="70">
        <f aca="true" t="shared" si="14" ref="E35:G36">E34+5/1440</f>
        <v>0.6340277777777776</v>
      </c>
      <c r="F35" s="70">
        <f t="shared" si="14"/>
        <v>0.6826388888888888</v>
      </c>
      <c r="G35" s="74">
        <f t="shared" si="14"/>
        <v>0.73125</v>
      </c>
    </row>
    <row r="36" spans="1:11" ht="13.5" thickBot="1">
      <c r="A36" s="17" t="s">
        <v>18</v>
      </c>
      <c r="B36" s="70">
        <f t="shared" si="13"/>
        <v>0.3527777777777777</v>
      </c>
      <c r="C36" s="70">
        <f t="shared" si="13"/>
        <v>0.4013888888888888</v>
      </c>
      <c r="D36" s="70">
        <f t="shared" si="13"/>
        <v>0.4499999999999999</v>
      </c>
      <c r="E36" s="70">
        <f t="shared" si="14"/>
        <v>0.6374999999999998</v>
      </c>
      <c r="F36" s="70">
        <f t="shared" si="14"/>
        <v>0.686111111111111</v>
      </c>
      <c r="G36" s="74">
        <f t="shared" si="14"/>
        <v>0.7347222222222222</v>
      </c>
      <c r="J36" s="64"/>
      <c r="K36" s="64"/>
    </row>
    <row r="37" spans="1:16" ht="12.75">
      <c r="A37" s="17" t="s">
        <v>2</v>
      </c>
      <c r="B37" s="70">
        <f aca="true" t="shared" si="15" ref="B37:G37">B36+10/1440</f>
        <v>0.3597222222222221</v>
      </c>
      <c r="C37" s="70">
        <f t="shared" si="15"/>
        <v>0.4083333333333332</v>
      </c>
      <c r="D37" s="70">
        <f t="shared" si="15"/>
        <v>0.4569444444444443</v>
      </c>
      <c r="E37" s="70">
        <f t="shared" si="15"/>
        <v>0.6444444444444443</v>
      </c>
      <c r="F37" s="70">
        <f t="shared" si="15"/>
        <v>0.6930555555555554</v>
      </c>
      <c r="G37" s="74">
        <f t="shared" si="15"/>
        <v>0.7416666666666666</v>
      </c>
      <c r="I37" s="119" t="s">
        <v>37</v>
      </c>
      <c r="J37" s="120"/>
      <c r="K37" s="120"/>
      <c r="L37" s="120"/>
      <c r="M37" s="120"/>
      <c r="N37" s="120"/>
      <c r="O37" s="120"/>
      <c r="P37" s="121"/>
    </row>
    <row r="38" spans="1:16" ht="12.75">
      <c r="A38" s="17" t="s">
        <v>1</v>
      </c>
      <c r="B38" s="70">
        <f aca="true" t="shared" si="16" ref="B38:D39">B37+5/1440</f>
        <v>0.3631944444444443</v>
      </c>
      <c r="C38" s="70">
        <f t="shared" si="16"/>
        <v>0.4118055555555554</v>
      </c>
      <c r="D38" s="70">
        <f t="shared" si="16"/>
        <v>0.46041666666666653</v>
      </c>
      <c r="E38" s="70">
        <f aca="true" t="shared" si="17" ref="E38:G39">E37+5/1440</f>
        <v>0.6479166666666665</v>
      </c>
      <c r="F38" s="70">
        <f t="shared" si="17"/>
        <v>0.6965277777777776</v>
      </c>
      <c r="G38" s="74">
        <f t="shared" si="17"/>
        <v>0.7451388888888888</v>
      </c>
      <c r="I38" s="122"/>
      <c r="J38" s="123"/>
      <c r="K38" s="123"/>
      <c r="L38" s="123"/>
      <c r="M38" s="123"/>
      <c r="N38" s="123"/>
      <c r="O38" s="123"/>
      <c r="P38" s="124"/>
    </row>
    <row r="39" spans="1:16" ht="13.5" thickBot="1">
      <c r="A39" s="57" t="s">
        <v>0</v>
      </c>
      <c r="B39" s="78">
        <f t="shared" si="16"/>
        <v>0.36666666666666653</v>
      </c>
      <c r="C39" s="78">
        <f t="shared" si="16"/>
        <v>0.41527777777777763</v>
      </c>
      <c r="D39" s="78">
        <f t="shared" si="16"/>
        <v>0.46388888888888874</v>
      </c>
      <c r="E39" s="78">
        <f t="shared" si="17"/>
        <v>0.6513888888888887</v>
      </c>
      <c r="F39" s="78">
        <f t="shared" si="17"/>
        <v>0.6999999999999998</v>
      </c>
      <c r="G39" s="85">
        <f t="shared" si="17"/>
        <v>0.748611111111111</v>
      </c>
      <c r="I39" s="125"/>
      <c r="J39" s="126"/>
      <c r="K39" s="126"/>
      <c r="L39" s="126"/>
      <c r="M39" s="126"/>
      <c r="N39" s="126"/>
      <c r="O39" s="126"/>
      <c r="P39" s="127"/>
    </row>
  </sheetData>
  <sheetProtection/>
  <mergeCells count="8">
    <mergeCell ref="I37:P39"/>
    <mergeCell ref="I29:P30"/>
    <mergeCell ref="I31:P32"/>
    <mergeCell ref="I33:P34"/>
    <mergeCell ref="A4:P4"/>
    <mergeCell ref="A2:P2"/>
    <mergeCell ref="A23:P23"/>
    <mergeCell ref="A29:G29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9"/>
  <sheetViews>
    <sheetView zoomScale="200" zoomScaleNormal="200" zoomScalePageLayoutView="0" workbookViewId="0" topLeftCell="A7">
      <selection activeCell="B28" sqref="B28"/>
    </sheetView>
  </sheetViews>
  <sheetFormatPr defaultColWidth="9.140625" defaultRowHeight="12.75"/>
  <cols>
    <col min="1" max="1" width="19.57421875" style="0" customWidth="1"/>
    <col min="2" max="12" width="5.57421875" style="2" bestFit="1" customWidth="1"/>
    <col min="13" max="13" width="6.140625" style="2" bestFit="1" customWidth="1"/>
    <col min="14" max="20" width="5.57421875" style="0" bestFit="1" customWidth="1"/>
  </cols>
  <sheetData>
    <row r="1" ht="6" customHeight="1" thickBot="1"/>
    <row r="2" spans="1:20" ht="18.75" thickBot="1">
      <c r="A2" s="114" t="s">
        <v>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14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9" ht="15">
      <c r="A4" s="103" t="s">
        <v>29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</row>
    <row r="5" spans="2:14" ht="3.75" customHeight="1" thickBot="1">
      <c r="B5" s="3"/>
      <c r="C5" s="3"/>
      <c r="D5" s="6"/>
      <c r="E5" s="3"/>
      <c r="F5" s="3"/>
      <c r="G5" s="3"/>
      <c r="H5" s="3"/>
      <c r="I5" s="3"/>
      <c r="J5" s="3"/>
      <c r="K5" s="3"/>
      <c r="L5" s="3"/>
      <c r="N5" s="3"/>
    </row>
    <row r="6" spans="1:20" s="25" customFormat="1" ht="12.75">
      <c r="A6" s="14" t="s">
        <v>4</v>
      </c>
      <c r="B6" s="22"/>
      <c r="C6" s="22"/>
      <c r="D6" s="15" t="s">
        <v>13</v>
      </c>
      <c r="E6" s="15" t="s">
        <v>8</v>
      </c>
      <c r="F6" s="15" t="s">
        <v>11</v>
      </c>
      <c r="G6" s="23" t="s">
        <v>14</v>
      </c>
      <c r="H6" s="23" t="s">
        <v>9</v>
      </c>
      <c r="I6" s="15" t="s">
        <v>15</v>
      </c>
      <c r="J6" s="23" t="s">
        <v>14</v>
      </c>
      <c r="K6" s="23" t="s">
        <v>9</v>
      </c>
      <c r="L6" s="22"/>
      <c r="M6" s="22"/>
      <c r="N6" s="15" t="s">
        <v>13</v>
      </c>
      <c r="O6" s="15" t="s">
        <v>15</v>
      </c>
      <c r="P6" s="15" t="s">
        <v>8</v>
      </c>
      <c r="Q6" s="15" t="s">
        <v>27</v>
      </c>
      <c r="R6" s="15" t="s">
        <v>13</v>
      </c>
      <c r="S6" s="22"/>
      <c r="T6" s="24"/>
    </row>
    <row r="7" spans="1:20" ht="12.75">
      <c r="A7" s="18" t="s">
        <v>5</v>
      </c>
      <c r="B7" s="11"/>
      <c r="C7" s="11"/>
      <c r="D7" s="11"/>
      <c r="E7" s="11"/>
      <c r="F7" s="11"/>
      <c r="G7" s="11"/>
      <c r="H7" s="11"/>
      <c r="I7" s="11"/>
      <c r="J7" s="7"/>
      <c r="K7" s="7"/>
      <c r="L7" s="11"/>
      <c r="M7" s="26">
        <v>13.35</v>
      </c>
      <c r="N7" s="11">
        <v>0.59375</v>
      </c>
      <c r="O7" s="11"/>
      <c r="P7" s="11"/>
      <c r="Q7" s="11"/>
      <c r="R7" s="11"/>
      <c r="S7" s="27"/>
      <c r="T7" s="28"/>
    </row>
    <row r="8" spans="1:20" s="1" customFormat="1" ht="12.75">
      <c r="A8" s="16" t="s">
        <v>0</v>
      </c>
      <c r="B8" s="4">
        <v>0.23958333333333334</v>
      </c>
      <c r="C8" s="4">
        <v>0.2604166666666667</v>
      </c>
      <c r="D8" s="7">
        <v>0.2777777777777778</v>
      </c>
      <c r="E8" s="29">
        <v>0.3055555555555555</v>
      </c>
      <c r="F8" s="7">
        <v>0.3090277777777778</v>
      </c>
      <c r="G8" s="7">
        <v>0.3611111111111111</v>
      </c>
      <c r="H8" s="7">
        <v>0.3611111111111111</v>
      </c>
      <c r="I8" s="7">
        <v>0.3993055555555556</v>
      </c>
      <c r="J8" s="7">
        <v>0.4583333333333333</v>
      </c>
      <c r="K8" s="7">
        <v>0.4583333333333333</v>
      </c>
      <c r="L8" s="4">
        <v>0.5104166666666666</v>
      </c>
      <c r="M8" s="7">
        <v>0.5694444444444444</v>
      </c>
      <c r="N8" s="7">
        <v>0.611111111111111</v>
      </c>
      <c r="O8" s="7">
        <v>0.625</v>
      </c>
      <c r="P8" s="52">
        <v>0.642361111111111</v>
      </c>
      <c r="Q8" s="10">
        <v>0.6527777777777778</v>
      </c>
      <c r="R8" s="4">
        <v>0.7013888888888888</v>
      </c>
      <c r="S8" s="7">
        <v>0.7673611111111112</v>
      </c>
      <c r="T8" s="30">
        <v>0.8020833333333334</v>
      </c>
    </row>
    <row r="9" spans="1:20" s="1" customFormat="1" ht="12.75">
      <c r="A9" s="18" t="s">
        <v>16</v>
      </c>
      <c r="B9" s="4"/>
      <c r="C9" s="4"/>
      <c r="D9" s="7"/>
      <c r="E9" s="7"/>
      <c r="F9" s="7"/>
      <c r="G9" s="7"/>
      <c r="H9" s="7"/>
      <c r="I9" s="7"/>
      <c r="J9" s="9"/>
      <c r="K9" s="9"/>
      <c r="L9" s="4"/>
      <c r="M9" s="7"/>
      <c r="N9" s="7"/>
      <c r="O9" s="31"/>
      <c r="P9" s="29">
        <v>0.638888888888889</v>
      </c>
      <c r="Q9" s="7"/>
      <c r="R9" s="4"/>
      <c r="S9" s="7"/>
      <c r="T9" s="30"/>
    </row>
    <row r="10" spans="1:20" s="1" customFormat="1" ht="12.75">
      <c r="A10" s="16" t="s">
        <v>5</v>
      </c>
      <c r="B10" s="4"/>
      <c r="C10" s="4"/>
      <c r="D10" s="7"/>
      <c r="E10" s="7"/>
      <c r="F10" s="7"/>
      <c r="G10" s="7"/>
      <c r="H10" s="7"/>
      <c r="I10" s="7">
        <f>I8+20/1440</f>
        <v>0.4131944444444445</v>
      </c>
      <c r="J10" s="7"/>
      <c r="K10" s="7">
        <f>K8+5/1440</f>
        <v>0.4618055555555555</v>
      </c>
      <c r="L10" s="7"/>
      <c r="M10" s="7"/>
      <c r="N10" s="7"/>
      <c r="O10" s="7">
        <f>O8+20/1440</f>
        <v>0.6388888888888888</v>
      </c>
      <c r="P10" s="7"/>
      <c r="Q10" s="7"/>
      <c r="R10" s="7">
        <f>R8+5/1440</f>
        <v>0.704861111111111</v>
      </c>
      <c r="S10" s="7"/>
      <c r="T10" s="30"/>
    </row>
    <row r="11" spans="1:20" s="1" customFormat="1" ht="12.75">
      <c r="A11" s="16" t="s">
        <v>10</v>
      </c>
      <c r="B11" s="4"/>
      <c r="C11" s="4"/>
      <c r="D11" s="4"/>
      <c r="E11" s="7"/>
      <c r="F11" s="7"/>
      <c r="G11" s="7"/>
      <c r="H11" s="7"/>
      <c r="I11" s="7">
        <v>0.4166666666666667</v>
      </c>
      <c r="J11" s="7">
        <v>0.4618055555555556</v>
      </c>
      <c r="K11" s="7">
        <v>0.46527777777777773</v>
      </c>
      <c r="L11" s="7"/>
      <c r="M11" s="4"/>
      <c r="N11" s="4"/>
      <c r="O11" s="7">
        <v>0.642361111111111</v>
      </c>
      <c r="P11" s="7"/>
      <c r="Q11" s="4"/>
      <c r="R11" s="7">
        <v>0.7083333333333334</v>
      </c>
      <c r="S11" s="4"/>
      <c r="T11" s="21"/>
    </row>
    <row r="12" spans="1:20" s="1" customFormat="1" ht="12.75">
      <c r="A12" s="16" t="s">
        <v>1</v>
      </c>
      <c r="B12" s="4">
        <v>0.24305555555555555</v>
      </c>
      <c r="C12" s="4">
        <v>0.2673611111111111</v>
      </c>
      <c r="D12" s="4">
        <v>0.28125</v>
      </c>
      <c r="E12" s="29">
        <v>0.3090277777777778</v>
      </c>
      <c r="F12" s="7">
        <v>0.3125</v>
      </c>
      <c r="G12" s="7">
        <v>0.3645833333333333</v>
      </c>
      <c r="H12" s="7">
        <v>0.3645833333333333</v>
      </c>
      <c r="I12" s="7"/>
      <c r="J12" s="7">
        <v>0.46527777777777773</v>
      </c>
      <c r="K12" s="7">
        <f>K11+10/1440</f>
        <v>0.47222222222222215</v>
      </c>
      <c r="L12" s="7">
        <v>0.513888888888889</v>
      </c>
      <c r="M12" s="4">
        <v>0.5729166666666666</v>
      </c>
      <c r="N12" s="4">
        <v>0.6145833333333334</v>
      </c>
      <c r="O12" s="7"/>
      <c r="P12" s="4">
        <v>0.6493055555555556</v>
      </c>
      <c r="Q12" s="4">
        <v>0.65625</v>
      </c>
      <c r="R12" s="7">
        <f>R11+10/1440</f>
        <v>0.7152777777777778</v>
      </c>
      <c r="S12" s="4">
        <v>0.7708333333333334</v>
      </c>
      <c r="T12" s="21">
        <v>0.8055555555555555</v>
      </c>
    </row>
    <row r="13" spans="1:20" s="1" customFormat="1" ht="12.75">
      <c r="A13" s="17" t="s">
        <v>2</v>
      </c>
      <c r="B13" s="4">
        <f aca="true" t="shared" si="0" ref="B13:H13">B12+5/1440</f>
        <v>0.24652777777777776</v>
      </c>
      <c r="C13" s="4">
        <f t="shared" si="0"/>
        <v>0.2708333333333333</v>
      </c>
      <c r="D13" s="4">
        <f t="shared" si="0"/>
        <v>0.2847222222222222</v>
      </c>
      <c r="E13" s="29">
        <v>0.3125</v>
      </c>
      <c r="F13" s="7">
        <f t="shared" si="0"/>
        <v>0.3159722222222222</v>
      </c>
      <c r="G13" s="7">
        <f t="shared" si="0"/>
        <v>0.3680555555555555</v>
      </c>
      <c r="H13" s="7">
        <f t="shared" si="0"/>
        <v>0.3680555555555555</v>
      </c>
      <c r="I13" s="7"/>
      <c r="J13" s="4">
        <f>J12+5/1440</f>
        <v>0.46874999999999994</v>
      </c>
      <c r="K13" s="4">
        <f>K12+5/1440</f>
        <v>0.47569444444444436</v>
      </c>
      <c r="L13" s="4">
        <f>L12+5/1440</f>
        <v>0.5173611111111112</v>
      </c>
      <c r="M13" s="4">
        <f>M12+5/1440</f>
        <v>0.5763888888888888</v>
      </c>
      <c r="N13" s="4">
        <f>N12+5/1440</f>
        <v>0.6180555555555556</v>
      </c>
      <c r="O13" s="7"/>
      <c r="P13" s="4">
        <v>0.6527777777777778</v>
      </c>
      <c r="Q13" s="7">
        <f>Q12+5/1440</f>
        <v>0.6597222222222222</v>
      </c>
      <c r="R13" s="4">
        <f>R12+5/1440</f>
        <v>0.71875</v>
      </c>
      <c r="S13" s="4">
        <f>S12+5/1440</f>
        <v>0.7743055555555556</v>
      </c>
      <c r="T13" s="21">
        <f>T12+5/1440</f>
        <v>0.8090277777777777</v>
      </c>
    </row>
    <row r="14" spans="1:20" s="1" customFormat="1" ht="12.75">
      <c r="A14" s="17" t="s">
        <v>3</v>
      </c>
      <c r="B14" s="4">
        <f>B13+5/1440</f>
        <v>0.24999999999999997</v>
      </c>
      <c r="C14" s="4">
        <f>C13+5/1440</f>
        <v>0.2743055555555555</v>
      </c>
      <c r="D14" s="7"/>
      <c r="E14" s="29">
        <v>0.3159722222222222</v>
      </c>
      <c r="F14" s="7"/>
      <c r="G14" s="7">
        <f>G13+5/1440</f>
        <v>0.37152777777777773</v>
      </c>
      <c r="H14" s="7">
        <f>H13+5/1440</f>
        <v>0.37152777777777773</v>
      </c>
      <c r="I14" s="7"/>
      <c r="J14" s="4">
        <f>J13+5/1440</f>
        <v>0.47222222222222215</v>
      </c>
      <c r="K14" s="4"/>
      <c r="L14" s="4">
        <f>L13+5/1440</f>
        <v>0.5208333333333334</v>
      </c>
      <c r="M14" s="4">
        <f>M13+5/1440</f>
        <v>0.579861111111111</v>
      </c>
      <c r="N14" s="7"/>
      <c r="O14" s="7"/>
      <c r="P14" s="29">
        <v>0.65625</v>
      </c>
      <c r="Q14" s="7"/>
      <c r="R14" s="7"/>
      <c r="S14" s="7"/>
      <c r="T14" s="30"/>
    </row>
    <row r="15" spans="1:20" s="5" customFormat="1" ht="12.75">
      <c r="A15" s="17" t="s">
        <v>2</v>
      </c>
      <c r="B15" s="4"/>
      <c r="C15" s="4"/>
      <c r="D15" s="7"/>
      <c r="E15" s="29"/>
      <c r="F15" s="7"/>
      <c r="G15" s="7"/>
      <c r="H15" s="7"/>
      <c r="I15" s="7"/>
      <c r="J15" s="4"/>
      <c r="K15" s="4"/>
      <c r="L15" s="4"/>
      <c r="M15" s="4"/>
      <c r="N15" s="7"/>
      <c r="O15" s="7"/>
      <c r="P15" s="29">
        <v>0.6597222222222222</v>
      </c>
      <c r="Q15" s="7"/>
      <c r="R15" s="7"/>
      <c r="S15" s="7"/>
      <c r="T15" s="30"/>
    </row>
    <row r="16" spans="1:20" s="1" customFormat="1" ht="12.75">
      <c r="A16" s="17" t="s">
        <v>17</v>
      </c>
      <c r="B16" s="4">
        <f>B14+5/1440</f>
        <v>0.2534722222222222</v>
      </c>
      <c r="C16" s="4">
        <f>C14+5/1440</f>
        <v>0.27777777777777773</v>
      </c>
      <c r="D16" s="7"/>
      <c r="E16" s="29">
        <v>0.3194444444444445</v>
      </c>
      <c r="F16" s="7"/>
      <c r="G16" s="7">
        <f>G14+5/1440</f>
        <v>0.37499999999999994</v>
      </c>
      <c r="H16" s="7">
        <f>H14+5/1440</f>
        <v>0.37499999999999994</v>
      </c>
      <c r="I16" s="7"/>
      <c r="J16" s="4">
        <f>J14+5/1440</f>
        <v>0.47569444444444436</v>
      </c>
      <c r="K16" s="4"/>
      <c r="L16" s="4">
        <f>L14+5/1440</f>
        <v>0.5243055555555556</v>
      </c>
      <c r="M16" s="4">
        <f>M14+5/1440</f>
        <v>0.5833333333333333</v>
      </c>
      <c r="N16" s="7"/>
      <c r="O16" s="7"/>
      <c r="P16" s="29"/>
      <c r="Q16" s="7"/>
      <c r="R16" s="7"/>
      <c r="S16" s="7"/>
      <c r="T16" s="30"/>
    </row>
    <row r="17" spans="1:20" s="1" customFormat="1" ht="12.75">
      <c r="A17" s="17" t="s">
        <v>18</v>
      </c>
      <c r="B17" s="4">
        <f>B16+5/1440</f>
        <v>0.2569444444444444</v>
      </c>
      <c r="C17" s="4">
        <f>C16+5/1440</f>
        <v>0.28124999999999994</v>
      </c>
      <c r="D17" s="7">
        <v>0.2986111111111111</v>
      </c>
      <c r="E17" s="29">
        <f>E16+10/1440</f>
        <v>0.3263888888888889</v>
      </c>
      <c r="F17" s="7">
        <f>F13+10/1440</f>
        <v>0.32291666666666663</v>
      </c>
      <c r="G17" s="7">
        <f>G16+5/1440</f>
        <v>0.37847222222222215</v>
      </c>
      <c r="H17" s="7">
        <f>H16+5/1440</f>
        <v>0.37847222222222215</v>
      </c>
      <c r="I17" s="7"/>
      <c r="J17" s="4">
        <f>J16+5/1440</f>
        <v>0.4791666666666666</v>
      </c>
      <c r="K17" s="4">
        <v>0.4861111111111111</v>
      </c>
      <c r="L17" s="4">
        <f>L16+5/1440</f>
        <v>0.5277777777777778</v>
      </c>
      <c r="M17" s="4">
        <f>M16+5/1440</f>
        <v>0.5868055555555555</v>
      </c>
      <c r="N17" s="7">
        <f>N13+15/1440</f>
        <v>0.6284722222222222</v>
      </c>
      <c r="O17" s="7"/>
      <c r="P17" s="29">
        <v>0.6701388888888888</v>
      </c>
      <c r="Q17" s="7">
        <f>Q13+15/1440</f>
        <v>0.6701388888888888</v>
      </c>
      <c r="R17" s="7">
        <f>R13+10/1440</f>
        <v>0.7256944444444444</v>
      </c>
      <c r="S17" s="7">
        <f>S13+10/1440</f>
        <v>0.78125</v>
      </c>
      <c r="T17" s="30">
        <f>T13+10/1440</f>
        <v>0.8159722222222221</v>
      </c>
    </row>
    <row r="18" spans="1:20" s="1" customFormat="1" ht="12.75">
      <c r="A18" s="18" t="s">
        <v>17</v>
      </c>
      <c r="B18" s="4"/>
      <c r="C18" s="4"/>
      <c r="D18" s="7">
        <f aca="true" t="shared" si="1" ref="D18:D23">D17+5/1440</f>
        <v>0.3020833333333333</v>
      </c>
      <c r="E18" s="29">
        <f>E17+5/1440</f>
        <v>0.3298611111111111</v>
      </c>
      <c r="F18" s="7">
        <f>F17+5/1440</f>
        <v>0.32638888888888884</v>
      </c>
      <c r="G18" s="7"/>
      <c r="H18" s="7"/>
      <c r="I18" s="7"/>
      <c r="J18" s="4"/>
      <c r="K18" s="4">
        <v>0.4895833333333333</v>
      </c>
      <c r="L18" s="7"/>
      <c r="M18" s="4"/>
      <c r="N18" s="7">
        <f>N17+5/1440</f>
        <v>0.6319444444444444</v>
      </c>
      <c r="O18" s="7"/>
      <c r="P18" s="7">
        <f>P17+5/1440</f>
        <v>0.673611111111111</v>
      </c>
      <c r="Q18" s="7">
        <f aca="true" t="shared" si="2" ref="Q18:T21">Q17+5/1440</f>
        <v>0.673611111111111</v>
      </c>
      <c r="R18" s="7">
        <f t="shared" si="2"/>
        <v>0.7291666666666666</v>
      </c>
      <c r="S18" s="7">
        <f t="shared" si="2"/>
        <v>0.7847222222222222</v>
      </c>
      <c r="T18" s="30">
        <f t="shared" si="2"/>
        <v>0.8194444444444443</v>
      </c>
    </row>
    <row r="19" spans="1:20" s="1" customFormat="1" ht="12.75">
      <c r="A19" s="17" t="s">
        <v>3</v>
      </c>
      <c r="B19" s="4"/>
      <c r="C19" s="4"/>
      <c r="D19" s="7">
        <f t="shared" si="1"/>
        <v>0.3055555555555555</v>
      </c>
      <c r="E19" s="29">
        <f>E18+5/1440</f>
        <v>0.3333333333333333</v>
      </c>
      <c r="F19" s="7">
        <v>0.3298611111111111</v>
      </c>
      <c r="G19" s="7"/>
      <c r="H19" s="7"/>
      <c r="I19" s="7"/>
      <c r="J19" s="4"/>
      <c r="K19" s="4">
        <v>0.4930555555555556</v>
      </c>
      <c r="L19" s="4"/>
      <c r="M19" s="4"/>
      <c r="N19" s="7">
        <f>N18+5/1440</f>
        <v>0.6354166666666666</v>
      </c>
      <c r="O19" s="7"/>
      <c r="P19" s="7">
        <f>P18+5/1440</f>
        <v>0.6770833333333333</v>
      </c>
      <c r="Q19" s="7">
        <f t="shared" si="2"/>
        <v>0.6770833333333333</v>
      </c>
      <c r="R19" s="7">
        <f t="shared" si="2"/>
        <v>0.7326388888888888</v>
      </c>
      <c r="S19" s="7">
        <f t="shared" si="2"/>
        <v>0.7881944444444444</v>
      </c>
      <c r="T19" s="30">
        <f t="shared" si="2"/>
        <v>0.8229166666666665</v>
      </c>
    </row>
    <row r="20" spans="1:20" s="1" customFormat="1" ht="12.75">
      <c r="A20" s="18" t="s">
        <v>2</v>
      </c>
      <c r="B20" s="4">
        <f>B17+10/1440</f>
        <v>0.26388888888888884</v>
      </c>
      <c r="C20" s="4">
        <f>C17+10/1440</f>
        <v>0.28819444444444436</v>
      </c>
      <c r="D20" s="7">
        <f t="shared" si="1"/>
        <v>0.30902777777777773</v>
      </c>
      <c r="E20" s="29">
        <f>E19+5/1440</f>
        <v>0.3368055555555555</v>
      </c>
      <c r="F20" s="7">
        <v>0.3333333333333333</v>
      </c>
      <c r="G20" s="7">
        <f>G17+10/1440</f>
        <v>0.3854166666666666</v>
      </c>
      <c r="H20" s="7">
        <f>H17+10/1440</f>
        <v>0.3854166666666666</v>
      </c>
      <c r="I20" s="7"/>
      <c r="J20" s="4">
        <f>J17+10/1440</f>
        <v>0.486111111111111</v>
      </c>
      <c r="K20" s="4">
        <v>0.49652777777777773</v>
      </c>
      <c r="L20" s="4">
        <f>L17+10/1440</f>
        <v>0.5347222222222222</v>
      </c>
      <c r="M20" s="4">
        <f>M17+10/1440</f>
        <v>0.5937499999999999</v>
      </c>
      <c r="N20" s="7">
        <f>N19+5/1440</f>
        <v>0.6388888888888888</v>
      </c>
      <c r="O20" s="7"/>
      <c r="P20" s="7">
        <f>P19+5/1440</f>
        <v>0.6805555555555555</v>
      </c>
      <c r="Q20" s="7">
        <f t="shared" si="2"/>
        <v>0.6805555555555555</v>
      </c>
      <c r="R20" s="7">
        <f t="shared" si="2"/>
        <v>0.736111111111111</v>
      </c>
      <c r="S20" s="7">
        <f t="shared" si="2"/>
        <v>0.7916666666666666</v>
      </c>
      <c r="T20" s="30">
        <f t="shared" si="2"/>
        <v>0.8263888888888887</v>
      </c>
    </row>
    <row r="21" spans="1:20" s="1" customFormat="1" ht="12.75">
      <c r="A21" s="18" t="s">
        <v>1</v>
      </c>
      <c r="B21" s="4">
        <f>B20+5/1440</f>
        <v>0.26736111111111105</v>
      </c>
      <c r="C21" s="4">
        <f>C20+5/1440</f>
        <v>0.2916666666666666</v>
      </c>
      <c r="D21" s="4">
        <f t="shared" si="1"/>
        <v>0.31249999999999994</v>
      </c>
      <c r="E21" s="29">
        <f>E20+5/1440</f>
        <v>0.34027777777777773</v>
      </c>
      <c r="F21" s="7">
        <f>F20+5/1440</f>
        <v>0.3368055555555555</v>
      </c>
      <c r="G21" s="7">
        <f>G20+5/1440</f>
        <v>0.3888888888888888</v>
      </c>
      <c r="H21" s="7">
        <f>H20+5/1440</f>
        <v>0.3888888888888888</v>
      </c>
      <c r="I21" s="7"/>
      <c r="J21" s="4">
        <f>J20+5/1440</f>
        <v>0.4895833333333332</v>
      </c>
      <c r="K21" s="4">
        <f>K20+5/1440</f>
        <v>0.49999999999999994</v>
      </c>
      <c r="L21" s="4">
        <f>L20+5/1440</f>
        <v>0.5381944444444444</v>
      </c>
      <c r="M21" s="4">
        <f>M20+5/1440</f>
        <v>0.5972222222222221</v>
      </c>
      <c r="N21" s="4">
        <f>N20+5/1440</f>
        <v>0.642361111111111</v>
      </c>
      <c r="O21" s="7"/>
      <c r="P21" s="4">
        <f>P20+5/1440</f>
        <v>0.6840277777777777</v>
      </c>
      <c r="Q21" s="4">
        <f t="shared" si="2"/>
        <v>0.6840277777777777</v>
      </c>
      <c r="R21" s="4">
        <f t="shared" si="2"/>
        <v>0.7395833333333333</v>
      </c>
      <c r="S21" s="4">
        <f t="shared" si="2"/>
        <v>0.7951388888888888</v>
      </c>
      <c r="T21" s="21">
        <f t="shared" si="2"/>
        <v>0.8298611111111109</v>
      </c>
    </row>
    <row r="22" spans="1:20" s="1" customFormat="1" ht="12.75">
      <c r="A22" s="18" t="s">
        <v>10</v>
      </c>
      <c r="B22" s="4"/>
      <c r="C22" s="4"/>
      <c r="D22" s="4">
        <f t="shared" si="1"/>
        <v>0.31597222222222215</v>
      </c>
      <c r="E22" s="32"/>
      <c r="F22" s="7"/>
      <c r="G22" s="9"/>
      <c r="H22" s="9"/>
      <c r="I22" s="11"/>
      <c r="J22" s="4"/>
      <c r="K22" s="4"/>
      <c r="L22" s="4"/>
      <c r="M22" s="4"/>
      <c r="N22" s="4">
        <v>0.6458333333333334</v>
      </c>
      <c r="O22" s="11"/>
      <c r="P22" s="7"/>
      <c r="Q22" s="7"/>
      <c r="R22" s="4"/>
      <c r="S22" s="4"/>
      <c r="T22" s="21"/>
    </row>
    <row r="23" spans="1:20" s="1" customFormat="1" ht="12.75">
      <c r="A23" s="18" t="s">
        <v>5</v>
      </c>
      <c r="B23" s="4"/>
      <c r="C23" s="4"/>
      <c r="D23" s="4">
        <f t="shared" si="1"/>
        <v>0.31944444444444436</v>
      </c>
      <c r="E23" s="32"/>
      <c r="F23" s="7"/>
      <c r="G23" s="9"/>
      <c r="H23" s="9"/>
      <c r="I23" s="11">
        <v>0.4375</v>
      </c>
      <c r="J23" s="4"/>
      <c r="K23" s="4"/>
      <c r="L23" s="4"/>
      <c r="M23" s="4"/>
      <c r="N23" s="4"/>
      <c r="O23" s="11">
        <v>0.6666666666666666</v>
      </c>
      <c r="P23" s="7"/>
      <c r="Q23" s="7"/>
      <c r="R23" s="4"/>
      <c r="S23" s="4"/>
      <c r="T23" s="21"/>
    </row>
    <row r="24" spans="1:20" s="1" customFormat="1" ht="12.75">
      <c r="A24" s="18" t="s">
        <v>10</v>
      </c>
      <c r="B24" s="4"/>
      <c r="C24" s="4"/>
      <c r="D24" s="4"/>
      <c r="E24" s="32"/>
      <c r="F24" s="7"/>
      <c r="G24" s="7"/>
      <c r="H24" s="7"/>
      <c r="I24" s="7">
        <v>0.44097222222222227</v>
      </c>
      <c r="J24" s="4"/>
      <c r="K24" s="4"/>
      <c r="L24" s="4"/>
      <c r="M24" s="4"/>
      <c r="N24" s="4"/>
      <c r="O24" s="7">
        <v>0.6701388888888888</v>
      </c>
      <c r="P24" s="7"/>
      <c r="Q24" s="7"/>
      <c r="R24" s="4"/>
      <c r="S24" s="4"/>
      <c r="T24" s="21"/>
    </row>
    <row r="25" spans="1:20" s="1" customFormat="1" ht="12.75">
      <c r="A25" s="18" t="s">
        <v>16</v>
      </c>
      <c r="B25" s="4"/>
      <c r="C25" s="4"/>
      <c r="D25" s="4"/>
      <c r="E25" s="29">
        <v>0.34722222222222227</v>
      </c>
      <c r="F25" s="7"/>
      <c r="G25" s="7"/>
      <c r="H25" s="7"/>
      <c r="I25" s="7"/>
      <c r="J25" s="4"/>
      <c r="K25" s="4"/>
      <c r="L25" s="4"/>
      <c r="M25" s="4"/>
      <c r="N25" s="4"/>
      <c r="O25" s="7"/>
      <c r="P25" s="7"/>
      <c r="Q25" s="7"/>
      <c r="R25" s="4"/>
      <c r="S25" s="4"/>
      <c r="T25" s="21"/>
    </row>
    <row r="26" spans="1:20" s="1" customFormat="1" ht="12.75">
      <c r="A26" s="17" t="s">
        <v>0</v>
      </c>
      <c r="B26" s="4">
        <v>0.2708333333333333</v>
      </c>
      <c r="C26" s="4">
        <v>0.2951388888888889</v>
      </c>
      <c r="D26" s="10">
        <v>0.3229166666666667</v>
      </c>
      <c r="E26" s="33">
        <v>0.34375</v>
      </c>
      <c r="F26" s="7">
        <v>0.34027777777777773</v>
      </c>
      <c r="G26" s="7">
        <v>0.3958333333333333</v>
      </c>
      <c r="H26" s="7">
        <v>0.3958333333333333</v>
      </c>
      <c r="I26" s="7">
        <v>0.4513888888888889</v>
      </c>
      <c r="J26" s="4">
        <v>0.4930555555555556</v>
      </c>
      <c r="K26" s="4">
        <v>0.5034722222222222</v>
      </c>
      <c r="L26" s="4">
        <v>0.5416666666666666</v>
      </c>
      <c r="M26" s="4">
        <v>0.6006944444444444</v>
      </c>
      <c r="N26" s="4">
        <v>0.6493055555555556</v>
      </c>
      <c r="O26" s="7">
        <v>0.6805555555555555</v>
      </c>
      <c r="P26" s="7">
        <v>0.6875</v>
      </c>
      <c r="Q26" s="7">
        <v>0.6875</v>
      </c>
      <c r="R26" s="4">
        <v>0.7430555555555555</v>
      </c>
      <c r="S26" s="4">
        <v>0.7986111111111112</v>
      </c>
      <c r="T26" s="21">
        <v>0.8333333333333334</v>
      </c>
    </row>
    <row r="27" spans="1:20" s="1" customFormat="1" ht="12.75">
      <c r="A27" s="34" t="s">
        <v>5</v>
      </c>
      <c r="B27" s="35"/>
      <c r="C27" s="35"/>
      <c r="D27" s="36"/>
      <c r="E27" s="36"/>
      <c r="F27" s="36"/>
      <c r="G27" s="37"/>
      <c r="H27" s="37">
        <v>0.3993055555555556</v>
      </c>
      <c r="I27" s="37"/>
      <c r="J27" s="35"/>
      <c r="K27" s="35"/>
      <c r="L27" s="35"/>
      <c r="M27" s="35"/>
      <c r="N27" s="35"/>
      <c r="O27" s="37"/>
      <c r="P27" s="53"/>
      <c r="Q27" s="37"/>
      <c r="R27" s="35"/>
      <c r="S27" s="38"/>
      <c r="T27" s="39"/>
    </row>
    <row r="28" spans="1:20" s="1" customFormat="1" ht="13.5" thickBot="1">
      <c r="A28" s="40" t="s">
        <v>10</v>
      </c>
      <c r="B28" s="41"/>
      <c r="C28" s="42"/>
      <c r="D28" s="41"/>
      <c r="E28" s="42"/>
      <c r="F28" s="41"/>
      <c r="G28" s="19">
        <v>0.3993055555555556</v>
      </c>
      <c r="H28" s="19">
        <v>0.40277777777777773</v>
      </c>
      <c r="I28" s="42"/>
      <c r="J28" s="41"/>
      <c r="K28" s="42"/>
      <c r="L28" s="41"/>
      <c r="M28" s="42"/>
      <c r="N28" s="41"/>
      <c r="O28" s="42"/>
      <c r="P28" s="54"/>
      <c r="Q28" s="42"/>
      <c r="R28" s="41"/>
      <c r="S28" s="42"/>
      <c r="T28" s="43"/>
    </row>
    <row r="29" spans="1:20" ht="0.75" customHeight="1" thickBo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ht="13.5" hidden="1" thickBo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1:20" ht="12.75">
      <c r="A31" s="109" t="s">
        <v>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</row>
    <row r="32" spans="1:20" ht="12.75">
      <c r="A32" s="106" t="s">
        <v>7</v>
      </c>
      <c r="B32" s="107"/>
      <c r="C32" s="107"/>
      <c r="D32" s="107"/>
      <c r="E32" s="107"/>
      <c r="F32" s="107"/>
      <c r="G32" s="107"/>
      <c r="H32" s="108"/>
      <c r="I32" s="111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3"/>
    </row>
    <row r="33" spans="1:20" ht="12.75">
      <c r="A33" s="12" t="s">
        <v>26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47"/>
    </row>
    <row r="34" spans="1:20" ht="12.75">
      <c r="A34" s="12" t="s">
        <v>19</v>
      </c>
      <c r="B34" s="13"/>
      <c r="C34" s="13"/>
      <c r="D34" s="13"/>
      <c r="E34" s="13"/>
      <c r="F34" s="13"/>
      <c r="G34" s="13"/>
      <c r="H34" s="13"/>
      <c r="I34" s="48" t="s">
        <v>22</v>
      </c>
      <c r="J34" s="48"/>
      <c r="K34" s="13"/>
      <c r="L34" s="13"/>
      <c r="M34" s="13"/>
      <c r="N34" s="13"/>
      <c r="O34" s="13"/>
      <c r="P34" s="13"/>
      <c r="Q34" s="13"/>
      <c r="R34" s="13"/>
      <c r="S34" s="13"/>
      <c r="T34" s="47"/>
    </row>
    <row r="35" spans="1:20" ht="12.75">
      <c r="A35" s="12" t="s">
        <v>20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47"/>
    </row>
    <row r="36" spans="1:20" ht="12.75">
      <c r="A36" s="12" t="s">
        <v>21</v>
      </c>
      <c r="B36" s="13"/>
      <c r="C36" s="13"/>
      <c r="D36" s="13"/>
      <c r="E36" s="13"/>
      <c r="F36" s="13"/>
      <c r="G36" s="13"/>
      <c r="H36" s="13"/>
      <c r="I36" s="48" t="s">
        <v>28</v>
      </c>
      <c r="J36" s="48"/>
      <c r="K36" s="13"/>
      <c r="L36" s="13"/>
      <c r="M36" s="13"/>
      <c r="N36" s="13"/>
      <c r="O36" s="13"/>
      <c r="P36" s="13"/>
      <c r="Q36" s="13"/>
      <c r="R36" s="13"/>
      <c r="S36" s="13"/>
      <c r="T36" s="47"/>
    </row>
    <row r="37" spans="1:20" ht="4.5" customHeight="1" thickBot="1">
      <c r="A37" s="45"/>
      <c r="B37" s="46"/>
      <c r="C37" s="4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0"/>
      <c r="P37" s="20"/>
      <c r="Q37" s="20"/>
      <c r="R37" s="20"/>
      <c r="S37" s="20"/>
      <c r="T37" s="20"/>
    </row>
    <row r="38" spans="7:12" ht="13.5" thickBot="1">
      <c r="G38" s="87" t="s">
        <v>24</v>
      </c>
      <c r="H38" s="88"/>
      <c r="I38" s="88"/>
      <c r="J38" s="88"/>
      <c r="K38" s="88"/>
      <c r="L38" s="89"/>
    </row>
    <row r="39" spans="1:13" s="51" customFormat="1" ht="15" customHeight="1" thickBot="1">
      <c r="A39"/>
      <c r="B39" s="2"/>
      <c r="C39" s="2"/>
      <c r="D39" s="2"/>
      <c r="E39" s="50"/>
      <c r="F39" s="50"/>
      <c r="G39" s="90" t="s">
        <v>23</v>
      </c>
      <c r="H39" s="90"/>
      <c r="I39" s="91"/>
      <c r="J39" s="49"/>
      <c r="K39" s="49"/>
      <c r="L39" s="49"/>
      <c r="M39" s="50"/>
    </row>
    <row r="40" spans="7:18" ht="12.75" customHeight="1">
      <c r="G40" s="102" t="s">
        <v>0</v>
      </c>
      <c r="H40" s="102"/>
      <c r="I40" s="102"/>
      <c r="J40" s="4">
        <v>0.3680555555555556</v>
      </c>
      <c r="K40" s="7">
        <v>0.638888888888889</v>
      </c>
      <c r="L40" s="4">
        <v>0.7430555555555555</v>
      </c>
      <c r="N40" s="93" t="s">
        <v>25</v>
      </c>
      <c r="O40" s="94"/>
      <c r="P40" s="94"/>
      <c r="Q40" s="94"/>
      <c r="R40" s="95"/>
    </row>
    <row r="41" spans="7:18" ht="12.75" customHeight="1">
      <c r="G41" s="102" t="s">
        <v>1</v>
      </c>
      <c r="H41" s="102"/>
      <c r="I41" s="102"/>
      <c r="J41" s="4">
        <f>J40+5/1440</f>
        <v>0.3715277777777778</v>
      </c>
      <c r="K41" s="4">
        <f>K40+5/1440</f>
        <v>0.6423611111111112</v>
      </c>
      <c r="L41" s="11">
        <v>0.7465277777777778</v>
      </c>
      <c r="N41" s="96"/>
      <c r="O41" s="97"/>
      <c r="P41" s="97"/>
      <c r="Q41" s="97"/>
      <c r="R41" s="98"/>
    </row>
    <row r="42" spans="7:18" ht="12.75" customHeight="1">
      <c r="G42" s="92" t="s">
        <v>2</v>
      </c>
      <c r="H42" s="92"/>
      <c r="I42" s="92"/>
      <c r="J42" s="4">
        <f>J41+5/1440</f>
        <v>0.375</v>
      </c>
      <c r="K42" s="4">
        <f>K41+5/1440</f>
        <v>0.6458333333333334</v>
      </c>
      <c r="L42" s="4">
        <f>L41+5/1440</f>
        <v>0.75</v>
      </c>
      <c r="N42" s="96"/>
      <c r="O42" s="97"/>
      <c r="P42" s="97"/>
      <c r="Q42" s="97"/>
      <c r="R42" s="98"/>
    </row>
    <row r="43" spans="7:18" ht="12.75" customHeight="1">
      <c r="G43" s="92" t="s">
        <v>3</v>
      </c>
      <c r="H43" s="92"/>
      <c r="I43" s="92"/>
      <c r="J43" s="11"/>
      <c r="K43" s="4">
        <f>K42+5/1440</f>
        <v>0.6493055555555556</v>
      </c>
      <c r="L43" s="4">
        <f>L42+5/1440</f>
        <v>0.7534722222222222</v>
      </c>
      <c r="N43" s="96"/>
      <c r="O43" s="97"/>
      <c r="P43" s="97"/>
      <c r="Q43" s="97"/>
      <c r="R43" s="98"/>
    </row>
    <row r="44" spans="7:18" ht="12.75" customHeight="1">
      <c r="G44" s="92" t="s">
        <v>17</v>
      </c>
      <c r="H44" s="92"/>
      <c r="I44" s="92"/>
      <c r="J44" s="4"/>
      <c r="K44" s="4">
        <f>K43+5/1440</f>
        <v>0.6527777777777778</v>
      </c>
      <c r="L44" s="4">
        <f>L43+5/1440</f>
        <v>0.7569444444444444</v>
      </c>
      <c r="N44" s="96"/>
      <c r="O44" s="97"/>
      <c r="P44" s="97"/>
      <c r="Q44" s="97"/>
      <c r="R44" s="98"/>
    </row>
    <row r="45" spans="7:18" ht="12.75" customHeight="1" thickBot="1">
      <c r="G45" s="92" t="s">
        <v>18</v>
      </c>
      <c r="H45" s="92"/>
      <c r="I45" s="92"/>
      <c r="J45" s="4">
        <f>J42+15/1440</f>
        <v>0.3854166666666667</v>
      </c>
      <c r="K45" s="4">
        <f>K44+5/1440</f>
        <v>0.65625</v>
      </c>
      <c r="L45" s="4">
        <f>L44+5/1440</f>
        <v>0.7604166666666666</v>
      </c>
      <c r="N45" s="99"/>
      <c r="O45" s="100"/>
      <c r="P45" s="100"/>
      <c r="Q45" s="100"/>
      <c r="R45" s="101"/>
    </row>
    <row r="46" spans="7:12" ht="12.75">
      <c r="G46" s="92" t="s">
        <v>17</v>
      </c>
      <c r="H46" s="92"/>
      <c r="I46" s="92"/>
      <c r="J46" s="4">
        <f>J45+5/1440</f>
        <v>0.3888888888888889</v>
      </c>
      <c r="K46" s="11"/>
      <c r="L46" s="4"/>
    </row>
    <row r="47" spans="7:12" ht="12.75">
      <c r="G47" s="92" t="s">
        <v>3</v>
      </c>
      <c r="H47" s="92"/>
      <c r="I47" s="92"/>
      <c r="J47" s="4">
        <f>J46+5/1440</f>
        <v>0.3923611111111111</v>
      </c>
      <c r="K47" s="11"/>
      <c r="L47" s="11"/>
    </row>
    <row r="48" spans="7:12" ht="12.75">
      <c r="G48" s="92" t="s">
        <v>2</v>
      </c>
      <c r="H48" s="92"/>
      <c r="I48" s="92"/>
      <c r="J48" s="4">
        <f>J47+5/1440</f>
        <v>0.3958333333333333</v>
      </c>
      <c r="K48" s="4">
        <f>K45+15/1440</f>
        <v>0.6666666666666666</v>
      </c>
      <c r="L48" s="4">
        <f>L45+15/1440</f>
        <v>0.7708333333333333</v>
      </c>
    </row>
    <row r="49" spans="7:12" ht="12.75">
      <c r="G49" s="92" t="s">
        <v>1</v>
      </c>
      <c r="H49" s="92"/>
      <c r="I49" s="92"/>
      <c r="J49" s="4">
        <f>J48+5/1440</f>
        <v>0.3993055555555555</v>
      </c>
      <c r="K49" s="4">
        <f>K48+5/1440</f>
        <v>0.6701388888888888</v>
      </c>
      <c r="L49" s="4">
        <f>L48+5/1440</f>
        <v>0.7743055555555555</v>
      </c>
    </row>
    <row r="50" spans="7:12" ht="12.75">
      <c r="G50" s="92" t="s">
        <v>0</v>
      </c>
      <c r="H50" s="92"/>
      <c r="I50" s="92"/>
      <c r="J50" s="4">
        <f>J49+5/1440</f>
        <v>0.40277777777777773</v>
      </c>
      <c r="K50" s="4">
        <f>K49+5/1440</f>
        <v>0.673611111111111</v>
      </c>
      <c r="L50" s="4">
        <f>L49+5/1440</f>
        <v>0.7777777777777777</v>
      </c>
    </row>
    <row r="57" ht="12.75">
      <c r="G57"/>
    </row>
    <row r="58" ht="12.75">
      <c r="G58"/>
    </row>
    <row r="59" ht="12.75">
      <c r="G59"/>
    </row>
  </sheetData>
  <sheetProtection/>
  <mergeCells count="21">
    <mergeCell ref="G50:I50"/>
    <mergeCell ref="G46:I46"/>
    <mergeCell ref="G44:I44"/>
    <mergeCell ref="G48:I48"/>
    <mergeCell ref="G49:I49"/>
    <mergeCell ref="G43:I43"/>
    <mergeCell ref="G45:I45"/>
    <mergeCell ref="A4:S4"/>
    <mergeCell ref="A32:H32"/>
    <mergeCell ref="A31:T31"/>
    <mergeCell ref="I32:T32"/>
    <mergeCell ref="A2:T2"/>
    <mergeCell ref="A29:T29"/>
    <mergeCell ref="A30:T30"/>
    <mergeCell ref="G38:L38"/>
    <mergeCell ref="G39:I39"/>
    <mergeCell ref="G47:I47"/>
    <mergeCell ref="N40:R45"/>
    <mergeCell ref="G40:I40"/>
    <mergeCell ref="G41:I41"/>
    <mergeCell ref="G42:I42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Linee Lecco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luigimorstabilini</dc:creator>
  <cp:keywords/>
  <dc:description/>
  <cp:lastModifiedBy>Donato Sangalli Linee Lecco S.p.A.</cp:lastModifiedBy>
  <cp:lastPrinted>2023-08-31T13:27:35Z</cp:lastPrinted>
  <dcterms:created xsi:type="dcterms:W3CDTF">2005-07-08T08:46:03Z</dcterms:created>
  <dcterms:modified xsi:type="dcterms:W3CDTF">2023-08-31T13:50:03Z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0x010100D42E936BA905B4469D3C5EA3D7520956</vt:lpwstr>
  </property>
</Properties>
</file>